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/Users/dianalancheros/Documents/VRIT/2026/gestionproyectos/"/>
    </mc:Choice>
  </mc:AlternateContent>
  <xr:revisionPtr revIDLastSave="0" documentId="8_{7DACF222-7B1A-46A2-8458-15BD78C18F22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Matriz Inteligente" sheetId="1" r:id="rId1"/>
    <sheet name="Resultad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D4" i="1"/>
  <c r="D5" i="1"/>
  <c r="D6" i="1"/>
  <c r="D7" i="1"/>
  <c r="D8" i="1"/>
  <c r="D9" i="1"/>
  <c r="D10" i="1"/>
  <c r="D11" i="1"/>
  <c r="D12" i="1"/>
  <c r="D13" i="1"/>
  <c r="D14" i="1"/>
  <c r="G4" i="1" a="1"/>
  <c r="G5" i="1" a="1"/>
  <c r="G6" i="1" a="1"/>
  <c r="G7" i="1" a="1"/>
  <c r="G8" i="1" a="1"/>
  <c r="G9" i="1" a="1"/>
  <c r="G10" i="1" a="1"/>
  <c r="G11" i="1" a="1"/>
  <c r="G12" i="1" a="1"/>
  <c r="G13" i="1" a="1"/>
  <c r="G14" i="1" a="1"/>
  <c r="G3" i="1" a="1"/>
  <c r="B2" i="2"/>
  <c r="B3" i="2" s="1"/>
  <c r="H14" i="1"/>
  <c r="H13" i="1"/>
  <c r="H12" i="1"/>
  <c r="H11" i="1"/>
  <c r="H10" i="1"/>
  <c r="H9" i="1"/>
  <c r="H8" i="1"/>
  <c r="H7" i="1"/>
  <c r="H6" i="1"/>
  <c r="H5" i="1"/>
  <c r="H4" i="1"/>
  <c r="H3" i="1"/>
  <c r="E3" i="1"/>
  <c r="D3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<sst xmlns="http://schemas.openxmlformats.org/spreadsheetml/2006/main" count="48" uniqueCount="27">
  <si>
    <t>Matriz de identificación de permisos y avales</t>
  </si>
  <si>
    <t>No.</t>
  </si>
  <si>
    <t>Pregunta de verificación</t>
  </si>
  <si>
    <t>Respuesta</t>
  </si>
  <si>
    <t>Permiso/Aval requerido</t>
  </si>
  <si>
    <t>Entidad competente</t>
  </si>
  <si>
    <t>Tipo</t>
  </si>
  <si>
    <t>Responsable</t>
  </si>
  <si>
    <t>Estado</t>
  </si>
  <si>
    <t>¿El proyecto implica recolección de especímenes de especies silvestres?</t>
  </si>
  <si>
    <t>Sí</t>
  </si>
  <si>
    <t>Académico</t>
  </si>
  <si>
    <t>¿La investigación se realizará dentro de un Parque Nacional Natural?</t>
  </si>
  <si>
    <t>¿Se realizará acceso a recursos genéticos o sus productos derivados?</t>
  </si>
  <si>
    <t>¿Se utilizarán recursos biológicos con fines comerciales o desarrollo tecnológico?</t>
  </si>
  <si>
    <t>No</t>
  </si>
  <si>
    <t>¿Se desarrollará en territorios de comunidades étnicas?</t>
  </si>
  <si>
    <t>¿Se requiere movilización de especímenes biológicos?</t>
  </si>
  <si>
    <t>¿Involucra especies amenazadas?</t>
  </si>
  <si>
    <t>¿Se desarrollará en áreas protegidas regionales?</t>
  </si>
  <si>
    <t>¿Requiere licencia ambiental?</t>
  </si>
  <si>
    <t>¿Requiere aval del Comité de Ética?</t>
  </si>
  <si>
    <t>¿Utiliza datos personales o sensibles?</t>
  </si>
  <si>
    <t>¿Emplea organismos vivos modificados o materiales especiales?</t>
  </si>
  <si>
    <t>Resumen</t>
  </si>
  <si>
    <t>Total respuestas Sí</t>
  </si>
  <si>
    <t>Decisión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</si>
</sst>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 (Cuerpo)"/>
    </font>
    <font>
      <sz val="22"/>
      <color theme="1"/>
      <name val="Calibri (Cuerpo)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2298095</xdr:colOff>
      <xdr:row>0</xdr:row>
      <xdr:rowOff>1066800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59F612-2DF6-3E4F-85D7-46E46F461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68512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168" workbookViewId="0">
      <selection activeCell="B4" sqref="B4"/>
    </sheetView>
  </sheetViews>
  <sheetFormatPr defaultColWidth="8.85546875" defaultRowHeight="15.95"/>
  <cols>
    <col min="1" max="1" width="4.85546875" style="1" customWidth="1"/>
    <col min="2" max="2" width="64.42578125" style="1" customWidth="1"/>
    <col min="3" max="3" width="10.42578125" style="1" customWidth="1"/>
    <col min="4" max="4" width="21.140625" style="1" customWidth="1"/>
    <col min="5" max="5" width="17.42578125" style="1" customWidth="1"/>
    <col min="6" max="6" width="12.28515625" style="1" customWidth="1"/>
    <col min="7" max="7" width="32.140625" style="1" customWidth="1"/>
    <col min="8" max="8" width="20" style="1" customWidth="1"/>
    <col min="9" max="16384" width="8.85546875" style="1"/>
  </cols>
  <sheetData>
    <row r="1" spans="1:8" ht="90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33.95000000000000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33.950000000000003">
      <c r="A3" s="2">
        <v>1</v>
      </c>
      <c r="B3" s="3" t="s">
        <v>9</v>
      </c>
      <c r="C3" s="3" t="s">
        <v>10</v>
      </c>
      <c r="D3" s="3" t="str">
        <f>IF(C3="Sí","Permiso Marco de Recolección","No requiere")</f>
        <v>Permiso Marco de Recolección</v>
      </c>
      <c r="E3" s="3" t="str">
        <f>IF(C3="Sí","MinAmbiente/ANLA","-")</f>
        <v>MinAmbiente/ANLA</v>
      </c>
      <c r="F3" s="3" t="s">
        <v>11</v>
      </c>
      <c r="G3" s="3" t="str" cm="1">
        <f t="array" ref="G3">IF(_xlfn.IFS(C3="Sí",F3="Académico"),"Investigador-Director-Decano","Investigador-VRIT")</f>
        <v>Investigador-Director-Decano</v>
      </c>
      <c r="H3" s="3" t="str">
        <f t="shared" ref="H3:H14" si="0">IF(C3="Sí","🔴 Requiere trámite","🟢 No requiere")</f>
        <v>🔴 Requiere trámite</v>
      </c>
    </row>
    <row r="4" spans="1:8" ht="33.950000000000003">
      <c r="A4" s="2">
        <v>2</v>
      </c>
      <c r="B4" s="3" t="s">
        <v>12</v>
      </c>
      <c r="C4" s="3" t="s">
        <v>10</v>
      </c>
      <c r="D4" s="3" t="str">
        <f t="shared" ref="D4:D14" si="1">IF(C4="Sí","Permiso Marco de Recolección","No requiere")</f>
        <v>Permiso Marco de Recolección</v>
      </c>
      <c r="E4" s="3" t="str">
        <f t="shared" ref="E4:E14" si="2">IF(C4="Sí","MinAmbiente/ANLA","-")</f>
        <v>MinAmbiente/ANLA</v>
      </c>
      <c r="F4" s="3" t="s">
        <v>11</v>
      </c>
      <c r="G4" s="3" t="str" cm="1">
        <f t="array" ref="G4">IF(_xlfn.IFS(C4="Sí",F4="Académico"),"Investigador-Director-Decano","Investigador-VRIT")</f>
        <v>Investigador-Director-Decano</v>
      </c>
      <c r="H4" s="3" t="str">
        <f t="shared" si="0"/>
        <v>🔴 Requiere trámite</v>
      </c>
    </row>
    <row r="5" spans="1:8" ht="33.950000000000003">
      <c r="A5" s="2">
        <v>3</v>
      </c>
      <c r="B5" s="3" t="s">
        <v>13</v>
      </c>
      <c r="C5" s="3" t="s">
        <v>10</v>
      </c>
      <c r="D5" s="3" t="str">
        <f t="shared" si="1"/>
        <v>Permiso Marco de Recolección</v>
      </c>
      <c r="E5" s="3" t="str">
        <f t="shared" si="2"/>
        <v>MinAmbiente/ANLA</v>
      </c>
      <c r="F5" s="3" t="s">
        <v>11</v>
      </c>
      <c r="G5" s="3" t="str" cm="1">
        <f t="array" ref="G5">IF(_xlfn.IFS(C5="Sí",F5="Académico"),"Investigador-Director-Decano","Investigador-VRIT")</f>
        <v>Investigador-Director-Decano</v>
      </c>
      <c r="H5" s="3" t="str">
        <f t="shared" si="0"/>
        <v>🔴 Requiere trámite</v>
      </c>
    </row>
    <row r="6" spans="1:8" ht="33.950000000000003">
      <c r="A6" s="2">
        <v>4</v>
      </c>
      <c r="B6" s="3" t="s">
        <v>14</v>
      </c>
      <c r="C6" s="3" t="s">
        <v>15</v>
      </c>
      <c r="D6" s="3" t="str">
        <f t="shared" si="1"/>
        <v>No requiere</v>
      </c>
      <c r="E6" s="3" t="str">
        <f t="shared" si="2"/>
        <v>-</v>
      </c>
      <c r="F6" s="3" t="s">
        <v>11</v>
      </c>
      <c r="G6" s="3" t="e" cm="1">
        <f t="array" ref="G6">IF(_xlfn.IFS(C6="Sí",F6="Académico"),"Investigador-Director-Decano","Investigador-VRIT")</f>
        <v>#N/A</v>
      </c>
      <c r="H6" s="3" t="str">
        <f t="shared" si="0"/>
        <v>🟢 No requiere</v>
      </c>
    </row>
    <row r="7" spans="1:8" ht="33.950000000000003">
      <c r="A7" s="2">
        <v>5</v>
      </c>
      <c r="B7" s="3" t="s">
        <v>16</v>
      </c>
      <c r="C7" s="3" t="s">
        <v>10</v>
      </c>
      <c r="D7" s="3" t="str">
        <f t="shared" si="1"/>
        <v>Permiso Marco de Recolección</v>
      </c>
      <c r="E7" s="3" t="str">
        <f t="shared" si="2"/>
        <v>MinAmbiente/ANLA</v>
      </c>
      <c r="F7" s="3" t="s">
        <v>11</v>
      </c>
      <c r="G7" s="3" t="str" cm="1">
        <f t="array" ref="G7">IF(_xlfn.IFS(C7="Sí",F7="Académico"),"Investigador-Director-Decano","Investigador-VRIT")</f>
        <v>Investigador-Director-Decano</v>
      </c>
      <c r="H7" s="3" t="str">
        <f t="shared" si="0"/>
        <v>🔴 Requiere trámite</v>
      </c>
    </row>
    <row r="8" spans="1:8" ht="33.950000000000003">
      <c r="A8" s="2">
        <v>6</v>
      </c>
      <c r="B8" s="3" t="s">
        <v>17</v>
      </c>
      <c r="C8" s="3" t="s">
        <v>15</v>
      </c>
      <c r="D8" s="3" t="str">
        <f t="shared" si="1"/>
        <v>No requiere</v>
      </c>
      <c r="E8" s="3" t="str">
        <f t="shared" si="2"/>
        <v>-</v>
      </c>
      <c r="F8" s="3" t="s">
        <v>11</v>
      </c>
      <c r="G8" s="3" t="e" cm="1">
        <f t="array" ref="G8">IF(_xlfn.IFS(C8="Sí",F8="Académico"),"Investigador-Director-Decano","Investigador-VRIT")</f>
        <v>#N/A</v>
      </c>
      <c r="H8" s="3" t="str">
        <f t="shared" si="0"/>
        <v>🟢 No requiere</v>
      </c>
    </row>
    <row r="9" spans="1:8" ht="33.950000000000003">
      <c r="A9" s="2">
        <v>7</v>
      </c>
      <c r="B9" s="3" t="s">
        <v>18</v>
      </c>
      <c r="C9" s="3" t="s">
        <v>10</v>
      </c>
      <c r="D9" s="3" t="str">
        <f t="shared" si="1"/>
        <v>Permiso Marco de Recolección</v>
      </c>
      <c r="E9" s="3" t="str">
        <f t="shared" si="2"/>
        <v>MinAmbiente/ANLA</v>
      </c>
      <c r="F9" s="3" t="s">
        <v>11</v>
      </c>
      <c r="G9" s="3" t="str" cm="1">
        <f t="array" ref="G9">IF(_xlfn.IFS(C9="Sí",F9="Académico"),"Investigador-Director-Decano","Investigador-VRIT")</f>
        <v>Investigador-Director-Decano</v>
      </c>
      <c r="H9" s="3" t="str">
        <f t="shared" si="0"/>
        <v>🔴 Requiere trámite</v>
      </c>
    </row>
    <row r="10" spans="1:8" ht="33.950000000000003">
      <c r="A10" s="2">
        <v>8</v>
      </c>
      <c r="B10" s="3" t="s">
        <v>19</v>
      </c>
      <c r="C10" s="3" t="s">
        <v>10</v>
      </c>
      <c r="D10" s="3" t="str">
        <f t="shared" si="1"/>
        <v>Permiso Marco de Recolección</v>
      </c>
      <c r="E10" s="3" t="str">
        <f t="shared" si="2"/>
        <v>MinAmbiente/ANLA</v>
      </c>
      <c r="F10" s="3" t="s">
        <v>11</v>
      </c>
      <c r="G10" s="3" t="str" cm="1">
        <f t="array" ref="G10">IF(_xlfn.IFS(C10="Sí",F10="Académico"),"Investigador-Director-Decano","Investigador-VRIT")</f>
        <v>Investigador-Director-Decano</v>
      </c>
      <c r="H10" s="3" t="str">
        <f t="shared" si="0"/>
        <v>🔴 Requiere trámite</v>
      </c>
    </row>
    <row r="11" spans="1:8" ht="33.950000000000003">
      <c r="A11" s="2">
        <v>9</v>
      </c>
      <c r="B11" s="3" t="s">
        <v>20</v>
      </c>
      <c r="C11" s="3" t="s">
        <v>10</v>
      </c>
      <c r="D11" s="3" t="str">
        <f t="shared" si="1"/>
        <v>Permiso Marco de Recolección</v>
      </c>
      <c r="E11" s="3" t="str">
        <f t="shared" si="2"/>
        <v>MinAmbiente/ANLA</v>
      </c>
      <c r="F11" s="3" t="s">
        <v>11</v>
      </c>
      <c r="G11" s="3" t="str" cm="1">
        <f t="array" ref="G11">IF(_xlfn.IFS(C11="Sí",F11="Académico"),"Investigador-Director-Decano","Investigador-VRIT")</f>
        <v>Investigador-Director-Decano</v>
      </c>
      <c r="H11" s="3" t="str">
        <f t="shared" si="0"/>
        <v>🔴 Requiere trámite</v>
      </c>
    </row>
    <row r="12" spans="1:8" ht="33.950000000000003">
      <c r="A12" s="2">
        <v>10</v>
      </c>
      <c r="B12" s="3" t="s">
        <v>21</v>
      </c>
      <c r="C12" s="3" t="s">
        <v>10</v>
      </c>
      <c r="D12" s="3" t="str">
        <f t="shared" si="1"/>
        <v>Permiso Marco de Recolección</v>
      </c>
      <c r="E12" s="3" t="str">
        <f t="shared" si="2"/>
        <v>MinAmbiente/ANLA</v>
      </c>
      <c r="F12" s="3" t="s">
        <v>11</v>
      </c>
      <c r="G12" s="3" t="str" cm="1">
        <f t="array" ref="G12">IF(_xlfn.IFS(C12="Sí",F12="Académico"),"Investigador-Director-Decano","Investigador-VRIT")</f>
        <v>Investigador-Director-Decano</v>
      </c>
      <c r="H12" s="3" t="str">
        <f t="shared" si="0"/>
        <v>🔴 Requiere trámite</v>
      </c>
    </row>
    <row r="13" spans="1:8" ht="33.950000000000003">
      <c r="A13" s="2">
        <v>11</v>
      </c>
      <c r="B13" s="3" t="s">
        <v>22</v>
      </c>
      <c r="C13" s="3" t="s">
        <v>10</v>
      </c>
      <c r="D13" s="3" t="str">
        <f t="shared" si="1"/>
        <v>Permiso Marco de Recolección</v>
      </c>
      <c r="E13" s="3" t="str">
        <f t="shared" si="2"/>
        <v>MinAmbiente/ANLA</v>
      </c>
      <c r="F13" s="3" t="s">
        <v>11</v>
      </c>
      <c r="G13" s="3" t="str" cm="1">
        <f t="array" ref="G13">IF(_xlfn.IFS(C13="Sí",F13="Académico"),"Investigador-Director-Decano","Investigador-VRIT")</f>
        <v>Investigador-Director-Decano</v>
      </c>
      <c r="H13" s="3" t="str">
        <f t="shared" si="0"/>
        <v>🔴 Requiere trámite</v>
      </c>
    </row>
    <row r="14" spans="1:8" ht="33.950000000000003">
      <c r="A14" s="2">
        <v>12</v>
      </c>
      <c r="B14" s="3" t="s">
        <v>23</v>
      </c>
      <c r="C14" s="3" t="s">
        <v>10</v>
      </c>
      <c r="D14" s="3" t="str">
        <f t="shared" si="1"/>
        <v>Permiso Marco de Recolección</v>
      </c>
      <c r="E14" s="3" t="str">
        <f t="shared" si="2"/>
        <v>MinAmbiente/ANLA</v>
      </c>
      <c r="F14" s="3" t="s">
        <v>11</v>
      </c>
      <c r="G14" s="3" t="str" cm="1">
        <f t="array" ref="G14">IF(_xlfn.IFS(C14="Sí",F14="Académico"),"Investigador-Director-Decano","Investigador-VRIT")</f>
        <v>Investigador-Director-Decano</v>
      </c>
      <c r="H14" s="3" t="str">
        <f t="shared" si="0"/>
        <v>🔴 Requiere trámite</v>
      </c>
    </row>
  </sheetData>
  <mergeCells count="1">
    <mergeCell ref="A1:H1"/>
  </mergeCells>
  <dataValidations count="2">
    <dataValidation type="list" sqref="C3:C14" xr:uid="{00000000-0002-0000-0000-000000000000}">
      <formula1>"Sí,No"</formula1>
    </dataValidation>
    <dataValidation type="list" allowBlank="1" showInputMessage="1" showErrorMessage="1" sqref="F3:F14" xr:uid="{75BF4058-21DB-194B-9756-C3CFE86E19C9}">
      <formula1>"Académico, Investigación"</formula1>
    </dataValidation>
  </dataValidation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A13" sqref="A13"/>
    </sheetView>
  </sheetViews>
  <sheetFormatPr defaultColWidth="8.85546875" defaultRowHeight="15"/>
  <cols>
    <col min="1" max="1" width="26" customWidth="1"/>
  </cols>
  <sheetData>
    <row r="1" spans="1:2">
      <c r="A1" t="s">
        <v>24</v>
      </c>
    </row>
    <row r="2" spans="1:2">
      <c r="A2" t="s">
        <v>25</v>
      </c>
      <c r="B2">
        <f>COUNTIF('Matriz Inteligente'!C3:C14,"Sí")</f>
        <v>10</v>
      </c>
    </row>
    <row r="3" spans="1:2">
      <c r="A3" t="s">
        <v>26</v>
      </c>
      <c r="B3" t="str">
        <f>IF(B2=0,"APROBADO: No requiere permisos externos","REVISAR: Gestionar permisos antes de aprobar")</f>
        <v>REVISAR: Gestionar permisos antes de aprobar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2026-07-14T00:23:05Z</dcterms:created>
  <dcterms:modified xsi:type="dcterms:W3CDTF">2026-07-14T15:25:11Z</dcterms:modified>
  <cp:category/>
  <cp:contentStatus/>
</cp:coreProperties>
</file>